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Первое чтение" sheetId="25" r:id="rId1"/>
  </sheets>
  <definedNames>
    <definedName name="_xlnm.Print_Area" localSheetId="0">'Первое чтение'!$A$1:$E$46</definedName>
  </definedNames>
  <calcPr calcId="152511"/>
</workbook>
</file>

<file path=xl/calcChain.xml><?xml version="1.0" encoding="utf-8"?>
<calcChain xmlns="http://schemas.openxmlformats.org/spreadsheetml/2006/main">
  <c r="E32" i="25" l="1"/>
  <c r="D32" i="25"/>
  <c r="C21" i="25" l="1"/>
  <c r="C39" i="25" l="1"/>
  <c r="E39" i="25"/>
  <c r="D39" i="25"/>
  <c r="E35" i="25"/>
  <c r="D35" i="25"/>
  <c r="C35" i="25"/>
  <c r="E33" i="25"/>
  <c r="D33" i="25"/>
  <c r="C33" i="25"/>
  <c r="D26" i="25"/>
  <c r="C26" i="25"/>
  <c r="E26" i="25"/>
  <c r="E21" i="25"/>
  <c r="D21" i="25"/>
  <c r="D16" i="25"/>
  <c r="C16" i="25"/>
  <c r="E16" i="25"/>
  <c r="C14" i="25"/>
  <c r="E14" i="25"/>
  <c r="D14" i="25"/>
  <c r="C6" i="25"/>
  <c r="E6" i="25"/>
  <c r="D6" i="25"/>
  <c r="E46" i="25" l="1"/>
  <c r="C46" i="25"/>
  <c r="D46" i="25"/>
</calcChain>
</file>

<file path=xl/sharedStrings.xml><?xml version="1.0" encoding="utf-8"?>
<sst xmlns="http://schemas.openxmlformats.org/spreadsheetml/2006/main" count="86" uniqueCount="85">
  <si>
    <t>0102</t>
  </si>
  <si>
    <t>0103</t>
  </si>
  <si>
    <t>0104</t>
  </si>
  <si>
    <t>0106</t>
  </si>
  <si>
    <t>Наименование</t>
  </si>
  <si>
    <t>0100</t>
  </si>
  <si>
    <t>0105</t>
  </si>
  <si>
    <t>Судебная система</t>
  </si>
  <si>
    <t>0111</t>
  </si>
  <si>
    <t xml:space="preserve">Резервные фонды </t>
  </si>
  <si>
    <t>0113</t>
  </si>
  <si>
    <t xml:space="preserve">Другие общегосударственные вопросы </t>
  </si>
  <si>
    <t>0400</t>
  </si>
  <si>
    <t>Национальная экономика</t>
  </si>
  <si>
    <t>0405</t>
  </si>
  <si>
    <t>Сельское хозяйство и рыболовство</t>
  </si>
  <si>
    <t>0500</t>
  </si>
  <si>
    <t>0502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</si>
  <si>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</si>
  <si>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</si>
  <si>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</si>
  <si>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</si>
  <si>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</si>
  <si>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</si>
  <si>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</si>
  <si>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подготовка,повышение квалификации</t>
  </si>
  <si>
    <t>0707</t>
  </si>
  <si>
    <t>0709</t>
  </si>
  <si>
    <t xml:space="preserve">Другие вопросы в области образования </t>
  </si>
  <si>
    <t>Социальная политика</t>
  </si>
  <si>
    <t xml:space="preserve">Пенсионное обеспечение </t>
  </si>
  <si>
    <t xml:space="preserve">Социальное обеспечение населения </t>
  </si>
  <si>
    <t>1004</t>
  </si>
  <si>
    <t xml:space="preserve">Охрана семьи и детства </t>
  </si>
  <si>
    <t>ВСЕГО РАСХОДОВ</t>
  </si>
  <si>
    <t>1400</t>
  </si>
  <si>
    <t>Межбюджетные трансферты бюджетам субектов РФ и муниципальных образований общего характера</t>
  </si>
  <si>
    <t>1401</t>
  </si>
  <si>
    <t>Дотация на выравнивание бюджетной обеспеченности субъектов РФ муниципальных образований</t>
  </si>
  <si>
    <t>0409</t>
  </si>
  <si>
    <t>Дорожное хозяйство (дорожные фонды)</t>
  </si>
  <si>
    <t>1300</t>
  </si>
  <si>
    <t>1301</t>
  </si>
  <si>
    <t xml:space="preserve">Обслуживание государственного и муниципального долга 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</si>
  <si>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</si>
  <si>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</si>
  <si>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</si>
  <si>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</si>
  <si>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0300</t>
  </si>
  <si>
    <t xml:space="preserve">Национальная безопасность и правоохранительная деятельность </t>
  </si>
  <si>
    <t>0309</t>
  </si>
  <si>
    <t>0501</t>
  </si>
  <si>
    <t>Жилищное хозяйство</t>
  </si>
  <si>
    <t>Благоустройство</t>
  </si>
  <si>
    <t>0503</t>
  </si>
  <si>
    <t>0800</t>
  </si>
  <si>
    <t>0801</t>
  </si>
  <si>
    <t>Культура, кинематография</t>
  </si>
  <si>
    <t>Культура</t>
  </si>
  <si>
    <t>1100</t>
  </si>
  <si>
    <t>1102</t>
  </si>
  <si>
    <t>Физическая культура и спорт</t>
  </si>
  <si>
    <t>Массовый спорт</t>
  </si>
  <si>
    <t>0703</t>
  </si>
  <si>
    <t>Дополнительное образование детей</t>
  </si>
  <si>
    <t>2021 год</t>
  </si>
  <si>
    <t>0406</t>
  </si>
  <si>
    <t>Единица измерения: руб.</t>
  </si>
  <si>
    <t>Раздел/ подраздел</t>
  </si>
  <si>
    <t>Водное хозяйство</t>
  </si>
  <si>
    <t>2022 год</t>
  </si>
  <si>
    <t>1101</t>
  </si>
  <si>
    <t>Физическая культура</t>
  </si>
  <si>
    <t>Распределение бюджетных ассигнований бюджета Приволжского муниципального района по разделам и подразделам классификации расходов бюджетов на 2021 год и плановый период 2022 и 2023 годов</t>
  </si>
  <si>
    <t>2023 год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</si>
  <si>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</si>
  <si>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</si>
  <si>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</si>
  <si>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</si>
  <si>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</si>
  <si>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Гражданская оборона</t>
  </si>
  <si>
    <t xml:space="preserve">Молодежная политика
</t>
  </si>
  <si>
    <t>0505</t>
  </si>
  <si>
    <t xml:space="preserve">Другие вопросы в области жилищно-коммунального хозяйства
</t>
  </si>
  <si>
    <t xml:space="preserve">Приложение № 8                                                                                            к решению Совета Приволжского муниципального района от  _______ №  _____                                                                        "О бюджете Приволжского муниципального района на 2021 год и на плановый период 2022 и 2023 годов в первом чтении"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</si>
</sst>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justify"/>
    </xf>
    <xf numFmtId="4" fontId="3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8" fillId="2" borderId="1" xfId="0" applyFont="1" applyFill="1" applyBorder="1"/>
    <xf numFmtId="0" fontId="1" fillId="2" borderId="1" xfId="0" applyFont="1" applyFill="1" applyBorder="1" applyAlignment="1">
      <alignment vertical="justify" wrapText="1"/>
    </xf>
    <xf numFmtId="0" fontId="3" fillId="2" borderId="1" xfId="0" applyFont="1" applyFill="1" applyBorder="1" applyAlignment="1">
      <alignment vertical="justify" wrapText="1"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46"/>
  <sheetViews>
    <sheetView tabSelected="1" view="pageBreakPreview" topLeftCell="A16" zoomScaleNormal="100" zoomScaleSheetLayoutView="100" workbookViewId="0">
      <selection activeCell="B36" sqref="B36"/>
    </sheetView>
  </sheetViews>
  <sheetFormatPr defaultRowHeight="15" x14ac:dyDescent="0.25"/>
  <cols>
    <col min="1" max="1" width="12.85546875" customWidth="1"/>
    <col min="2" max="2" width="108.140625" style="1" customWidth="1"/>
    <col min="3" max="3" width="19.140625" customWidth="1"/>
    <col min="4" max="4" width="21.28515625" customWidth="1"/>
    <col min="5" max="5" width="20" customWidth="1"/>
  </cols>
  <sheetData>
    <row r="1" spans="1:5" ht="95.25" customHeight="1" x14ac:dyDescent="0.25">
      <c r="A1" s="8"/>
      <c r="B1" s="9"/>
      <c r="C1" s="23" t="s">
        <v>84</v>
      </c>
      <c r="D1" s="24"/>
      <c r="E1" s="24"/>
    </row>
    <row r="2" spans="1:5" ht="39.75" customHeight="1" x14ac:dyDescent="0.25">
      <c r="A2" s="25" t="s">
        <v>73</v>
      </c>
      <c r="B2" s="26"/>
      <c r="C2" s="26"/>
      <c r="D2" s="27"/>
      <c r="E2" s="27"/>
    </row>
    <row r="3" spans="1:5" ht="10.5" customHeight="1" x14ac:dyDescent="0.25">
      <c r="A3" s="28"/>
      <c r="B3" s="29"/>
      <c r="C3" s="29"/>
      <c r="D3" s="29"/>
      <c r="E3" s="29"/>
    </row>
    <row r="4" spans="1:5" ht="18.75" x14ac:dyDescent="0.25">
      <c r="A4" s="8"/>
      <c r="B4" s="10"/>
      <c r="C4" s="11"/>
      <c r="D4" s="30" t="s">
        <v>67</v>
      </c>
      <c r="E4" s="30"/>
    </row>
    <row r="5" spans="1:5" ht="31.5" x14ac:dyDescent="0.25">
      <c r="A5" s="6" t="s">
        <v>68</v>
      </c>
      <c r="B5" s="14" t="s">
        <v>4</v>
      </c>
      <c r="C5" s="6" t="s">
        <v>65</v>
      </c>
      <c r="D5" s="15" t="s">
        <v>70</v>
      </c>
      <c r="E5" s="15" t="s">
        <v>74</v>
      </c>
    </row>
    <row r="6" spans="1:5" ht="17.25" customHeight="1" x14ac:dyDescent="0.25">
      <c r="A6" s="16" t="s">
        <v>5</v>
      </c>
      <c r="B6" s="17" t="s">
        <v>75</v>
      </c>
      <c r="C6" s="3">
        <f>SUM(C7:C13)</f>
        <v>41164837.379999995</v>
      </c>
      <c r="D6" s="3">
        <f t="shared" ref="D6:E6" si="0">SUM(D7:D13)</f>
        <v>41233115.530000001</v>
      </c>
      <c r="E6" s="3">
        <f t="shared" si="0"/>
        <v>41331809.450000003</v>
      </c>
    </row>
    <row r="7" spans="1:5" ht="35.25" customHeight="1" x14ac:dyDescent="0.25">
      <c r="A7" s="7" t="s">
        <v>0</v>
      </c>
      <c r="B7" s="4" t="s">
        <v>76</v>
      </c>
      <c r="C7" s="2">
        <v>1647030</v>
      </c>
      <c r="D7" s="5">
        <v>1647030</v>
      </c>
      <c r="E7" s="5">
        <v>1647030</v>
      </c>
    </row>
    <row r="8" spans="1:5" ht="30.75" customHeight="1" x14ac:dyDescent="0.25">
      <c r="A8" s="7" t="s">
        <v>1</v>
      </c>
      <c r="B8" s="4" t="s">
        <v>77</v>
      </c>
      <c r="C8" s="2">
        <v>1213856.96</v>
      </c>
      <c r="D8" s="2">
        <v>1213856.96</v>
      </c>
      <c r="E8" s="2">
        <v>1213856.96</v>
      </c>
    </row>
    <row r="9" spans="1:5" ht="34.5" customHeight="1" x14ac:dyDescent="0.25">
      <c r="A9" s="7" t="s">
        <v>2</v>
      </c>
      <c r="B9" s="4" t="s">
        <v>78</v>
      </c>
      <c r="C9" s="2">
        <v>26259124.16</v>
      </c>
      <c r="D9" s="5">
        <v>26218939.280000001</v>
      </c>
      <c r="E9" s="5">
        <v>26218939.280000001</v>
      </c>
    </row>
    <row r="10" spans="1:5" ht="15.75" x14ac:dyDescent="0.25">
      <c r="A10" s="7" t="s">
        <v>6</v>
      </c>
      <c r="B10" s="4" t="s">
        <v>7</v>
      </c>
      <c r="C10" s="18">
        <v>4173.8</v>
      </c>
      <c r="D10" s="18">
        <v>65977.240000000005</v>
      </c>
      <c r="E10" s="5">
        <v>0</v>
      </c>
    </row>
    <row r="11" spans="1:5" ht="36" customHeight="1" x14ac:dyDescent="0.25">
      <c r="A11" s="7" t="s">
        <v>3</v>
      </c>
      <c r="B11" s="4" t="s">
        <v>79</v>
      </c>
      <c r="C11" s="2">
        <v>9982256.6600000001</v>
      </c>
      <c r="D11" s="5">
        <v>9978916.25</v>
      </c>
      <c r="E11" s="5">
        <v>10122107.310000001</v>
      </c>
    </row>
    <row r="12" spans="1:5" ht="15.75" x14ac:dyDescent="0.25">
      <c r="A12" s="7" t="s">
        <v>8</v>
      </c>
      <c r="B12" s="4" t="s">
        <v>9</v>
      </c>
      <c r="C12" s="2">
        <v>500000</v>
      </c>
      <c r="D12" s="2">
        <v>500000</v>
      </c>
      <c r="E12" s="2">
        <v>500000</v>
      </c>
    </row>
    <row r="13" spans="1:5" ht="15.75" x14ac:dyDescent="0.25">
      <c r="A13" s="7" t="s">
        <v>10</v>
      </c>
      <c r="B13" s="4" t="s">
        <v>11</v>
      </c>
      <c r="C13" s="2">
        <v>1558395.8</v>
      </c>
      <c r="D13" s="5">
        <v>1608395.8</v>
      </c>
      <c r="E13" s="5">
        <v>1629875.9</v>
      </c>
    </row>
    <row r="14" spans="1:5" ht="15.75" x14ac:dyDescent="0.25">
      <c r="A14" s="16" t="s">
        <v>48</v>
      </c>
      <c r="B14" s="17" t="s">
        <v>49</v>
      </c>
      <c r="C14" s="3">
        <f>SUM(C15)</f>
        <v>300000.01</v>
      </c>
      <c r="D14" s="3">
        <f t="shared" ref="D14:E14" si="1">SUM(D15)</f>
        <v>300000.01</v>
      </c>
      <c r="E14" s="3">
        <f t="shared" si="1"/>
        <v>300000.01</v>
      </c>
    </row>
    <row r="15" spans="1:5" ht="15.75" x14ac:dyDescent="0.25">
      <c r="A15" s="7" t="s">
        <v>50</v>
      </c>
      <c r="B15" s="4" t="s">
        <v>80</v>
      </c>
      <c r="C15" s="2">
        <v>300000.01</v>
      </c>
      <c r="D15" s="2">
        <v>300000.01</v>
      </c>
      <c r="E15" s="2">
        <v>300000.01</v>
      </c>
    </row>
    <row r="16" spans="1:5" ht="15.75" x14ac:dyDescent="0.25">
      <c r="A16" s="16" t="s">
        <v>12</v>
      </c>
      <c r="B16" s="17" t="s">
        <v>13</v>
      </c>
      <c r="C16" s="3">
        <f>SUM(C17:C20)</f>
        <v>10239483.460000001</v>
      </c>
      <c r="D16" s="3">
        <f t="shared" ref="D16:E16" si="2">SUM(D17:D20)</f>
        <v>10699903.879999999</v>
      </c>
      <c r="E16" s="3">
        <f t="shared" si="2"/>
        <v>6880103.9800000004</v>
      </c>
    </row>
    <row r="17" spans="1:5" ht="15.75" x14ac:dyDescent="0.25">
      <c r="A17" s="7" t="s">
        <v>14</v>
      </c>
      <c r="B17" s="4" t="s">
        <v>15</v>
      </c>
      <c r="C17" s="2">
        <v>100179.04</v>
      </c>
      <c r="D17" s="2">
        <v>55628</v>
      </c>
      <c r="E17" s="2">
        <v>55628</v>
      </c>
    </row>
    <row r="18" spans="1:5" ht="15.75" x14ac:dyDescent="0.25">
      <c r="A18" s="7" t="s">
        <v>66</v>
      </c>
      <c r="B18" s="4" t="s">
        <v>69</v>
      </c>
      <c r="C18" s="2">
        <v>1484558.37</v>
      </c>
      <c r="D18" s="2">
        <v>1505387.54</v>
      </c>
      <c r="E18" s="2">
        <v>1529510.4</v>
      </c>
    </row>
    <row r="19" spans="1:5" ht="15.75" x14ac:dyDescent="0.25">
      <c r="A19" s="7" t="s">
        <v>39</v>
      </c>
      <c r="B19" s="4" t="s">
        <v>40</v>
      </c>
      <c r="C19" s="2">
        <v>8654746.0500000007</v>
      </c>
      <c r="D19" s="5">
        <v>9138888.3399999999</v>
      </c>
      <c r="E19" s="5">
        <v>5294965.58</v>
      </c>
    </row>
    <row r="20" spans="1:5" ht="15.75" x14ac:dyDescent="0.25">
      <c r="A20" s="7" t="s">
        <v>44</v>
      </c>
      <c r="B20" s="19" t="s">
        <v>45</v>
      </c>
      <c r="C20" s="2">
        <v>0</v>
      </c>
      <c r="D20" s="5">
        <v>0</v>
      </c>
      <c r="E20" s="5">
        <v>0</v>
      </c>
    </row>
    <row r="21" spans="1:5" ht="15.75" x14ac:dyDescent="0.25">
      <c r="A21" s="16" t="s">
        <v>16</v>
      </c>
      <c r="B21" s="20" t="s">
        <v>46</v>
      </c>
      <c r="C21" s="3">
        <f>SUM(C22:C25)</f>
        <v>114171036.70999999</v>
      </c>
      <c r="D21" s="3">
        <f t="shared" ref="D21:E21" si="3">SUM(D22:D24)</f>
        <v>1046270</v>
      </c>
      <c r="E21" s="3">
        <f t="shared" si="3"/>
        <v>1046270</v>
      </c>
    </row>
    <row r="22" spans="1:5" ht="15.75" x14ac:dyDescent="0.25">
      <c r="A22" s="7" t="s">
        <v>51</v>
      </c>
      <c r="B22" s="19" t="s">
        <v>52</v>
      </c>
      <c r="C22" s="2">
        <v>252000</v>
      </c>
      <c r="D22" s="2">
        <v>252000</v>
      </c>
      <c r="E22" s="2">
        <v>252000</v>
      </c>
    </row>
    <row r="23" spans="1:5" ht="15.75" x14ac:dyDescent="0.25">
      <c r="A23" s="7" t="s">
        <v>17</v>
      </c>
      <c r="B23" s="19" t="s">
        <v>47</v>
      </c>
      <c r="C23" s="2">
        <v>429633.33</v>
      </c>
      <c r="D23" s="5">
        <v>258300</v>
      </c>
      <c r="E23" s="5">
        <v>258300</v>
      </c>
    </row>
    <row r="24" spans="1:5" ht="15.75" x14ac:dyDescent="0.25">
      <c r="A24" s="7" t="s">
        <v>54</v>
      </c>
      <c r="B24" s="4" t="s">
        <v>53</v>
      </c>
      <c r="C24" s="2">
        <v>594345</v>
      </c>
      <c r="D24" s="5">
        <v>535970</v>
      </c>
      <c r="E24" s="5">
        <v>535970</v>
      </c>
    </row>
    <row r="25" spans="1:5" ht="18.75" customHeight="1" x14ac:dyDescent="0.25">
      <c r="A25" s="7" t="s">
        <v>82</v>
      </c>
      <c r="B25" s="4" t="s">
        <v>83</v>
      </c>
      <c r="C25" s="2">
        <v>112895058.38</v>
      </c>
      <c r="D25" s="5">
        <v>0</v>
      </c>
      <c r="E25" s="5">
        <v>0</v>
      </c>
    </row>
    <row r="26" spans="1:5" ht="15.75" x14ac:dyDescent="0.25">
      <c r="A26" s="16" t="s">
        <v>18</v>
      </c>
      <c r="B26" s="17" t="s">
        <v>19</v>
      </c>
      <c r="C26" s="3">
        <f>SUM(C27:C32)</f>
        <v>256273476.06</v>
      </c>
      <c r="D26" s="3">
        <f t="shared" ref="D26:E26" si="4">SUM(D27:D32)</f>
        <v>186377124.63</v>
      </c>
      <c r="E26" s="3">
        <f t="shared" si="4"/>
        <v>173730890.05000001</v>
      </c>
    </row>
    <row r="27" spans="1:5" ht="15.75" x14ac:dyDescent="0.25">
      <c r="A27" s="7" t="s">
        <v>20</v>
      </c>
      <c r="B27" s="4" t="s">
        <v>21</v>
      </c>
      <c r="C27" s="2">
        <v>112713393.40000001</v>
      </c>
      <c r="D27" s="5">
        <v>114014761.19</v>
      </c>
      <c r="E27" s="5">
        <v>112233126.02</v>
      </c>
    </row>
    <row r="28" spans="1:5" ht="15.75" x14ac:dyDescent="0.25">
      <c r="A28" s="7" t="s">
        <v>22</v>
      </c>
      <c r="B28" s="4" t="s">
        <v>23</v>
      </c>
      <c r="C28" s="2">
        <v>102978565.68000001</v>
      </c>
      <c r="D28" s="5">
        <v>25938095.460000001</v>
      </c>
      <c r="E28" s="5">
        <v>22531684.390000001</v>
      </c>
    </row>
    <row r="29" spans="1:5" ht="15.75" x14ac:dyDescent="0.25">
      <c r="A29" s="7" t="s">
        <v>63</v>
      </c>
      <c r="B29" s="4" t="s">
        <v>64</v>
      </c>
      <c r="C29" s="2">
        <v>18794700.149999999</v>
      </c>
      <c r="D29" s="5">
        <v>18532453.09</v>
      </c>
      <c r="E29" s="5">
        <v>18514790.800000001</v>
      </c>
    </row>
    <row r="30" spans="1:5" ht="15.75" x14ac:dyDescent="0.25">
      <c r="A30" s="7" t="s">
        <v>24</v>
      </c>
      <c r="B30" s="4" t="s">
        <v>25</v>
      </c>
      <c r="C30" s="2">
        <v>174000</v>
      </c>
      <c r="D30" s="5">
        <v>174000</v>
      </c>
      <c r="E30" s="5">
        <v>174000</v>
      </c>
    </row>
    <row r="31" spans="1:5" ht="19.5" customHeight="1" x14ac:dyDescent="0.25">
      <c r="A31" s="7" t="s">
        <v>26</v>
      </c>
      <c r="B31" s="4" t="s">
        <v>81</v>
      </c>
      <c r="C31" s="2">
        <v>1016400</v>
      </c>
      <c r="D31" s="5">
        <v>1165400</v>
      </c>
      <c r="E31" s="5">
        <v>1165400</v>
      </c>
    </row>
    <row r="32" spans="1:5" ht="15.75" x14ac:dyDescent="0.25">
      <c r="A32" s="7" t="s">
        <v>27</v>
      </c>
      <c r="B32" s="4" t="s">
        <v>28</v>
      </c>
      <c r="C32" s="2">
        <v>20596416.829999998</v>
      </c>
      <c r="D32" s="5">
        <f>26552414.89</f>
        <v>26552414.890000001</v>
      </c>
      <c r="E32" s="5">
        <f>19111888.84</f>
        <v>19111888.84</v>
      </c>
    </row>
    <row r="33" spans="1:5" ht="15.75" hidden="1" x14ac:dyDescent="0.25">
      <c r="A33" s="16" t="s">
        <v>55</v>
      </c>
      <c r="B33" s="17" t="s">
        <v>57</v>
      </c>
      <c r="C33" s="3">
        <f>SUM(C34)</f>
        <v>0</v>
      </c>
      <c r="D33" s="3">
        <f t="shared" ref="D33:E33" si="5">SUM(D34)</f>
        <v>0</v>
      </c>
      <c r="E33" s="3">
        <f t="shared" si="5"/>
        <v>0</v>
      </c>
    </row>
    <row r="34" spans="1:5" ht="15.75" hidden="1" x14ac:dyDescent="0.25">
      <c r="A34" s="7" t="s">
        <v>56</v>
      </c>
      <c r="B34" s="4" t="s">
        <v>58</v>
      </c>
      <c r="C34" s="2">
        <v>0</v>
      </c>
      <c r="D34" s="5">
        <v>0</v>
      </c>
      <c r="E34" s="5">
        <v>0</v>
      </c>
    </row>
    <row r="35" spans="1:5" ht="15.75" x14ac:dyDescent="0.25">
      <c r="A35" s="16">
        <v>1000</v>
      </c>
      <c r="B35" s="17" t="s">
        <v>29</v>
      </c>
      <c r="C35" s="3">
        <f>SUM(C36:C38)</f>
        <v>6543094.5099999998</v>
      </c>
      <c r="D35" s="3">
        <f t="shared" ref="D35:E35" si="6">SUM(D36:D38)</f>
        <v>6481714.7299999995</v>
      </c>
      <c r="E35" s="3">
        <f t="shared" si="6"/>
        <v>4637898.99</v>
      </c>
    </row>
    <row r="36" spans="1:5" ht="15.75" x14ac:dyDescent="0.25">
      <c r="A36" s="7">
        <v>1001</v>
      </c>
      <c r="B36" s="4" t="s">
        <v>30</v>
      </c>
      <c r="C36" s="2">
        <v>1834179.6</v>
      </c>
      <c r="D36" s="2">
        <v>1834179.6</v>
      </c>
      <c r="E36" s="2">
        <v>1834179.6</v>
      </c>
    </row>
    <row r="37" spans="1:5" ht="15.75" x14ac:dyDescent="0.25">
      <c r="A37" s="7">
        <v>1003</v>
      </c>
      <c r="B37" s="4" t="s">
        <v>31</v>
      </c>
      <c r="C37" s="2">
        <v>342248.46</v>
      </c>
      <c r="D37" s="5">
        <v>55244.03</v>
      </c>
      <c r="E37" s="5">
        <v>51561.09</v>
      </c>
    </row>
    <row r="38" spans="1:5" ht="15.75" x14ac:dyDescent="0.25">
      <c r="A38" s="7" t="s">
        <v>32</v>
      </c>
      <c r="B38" s="4" t="s">
        <v>33</v>
      </c>
      <c r="C38" s="2">
        <v>4366666.45</v>
      </c>
      <c r="D38" s="5">
        <v>4592291.0999999996</v>
      </c>
      <c r="E38" s="5">
        <v>2752158.3</v>
      </c>
    </row>
    <row r="39" spans="1:5" ht="15.75" x14ac:dyDescent="0.25">
      <c r="A39" s="7" t="s">
        <v>59</v>
      </c>
      <c r="B39" s="17" t="s">
        <v>61</v>
      </c>
      <c r="C39" s="3">
        <f>SUM(C40:C41)</f>
        <v>588928.5</v>
      </c>
      <c r="D39" s="3">
        <f t="shared" ref="D39:E39" si="7">SUM(D40:D41)</f>
        <v>865185.5</v>
      </c>
      <c r="E39" s="3">
        <f t="shared" si="7"/>
        <v>1007685.5</v>
      </c>
    </row>
    <row r="40" spans="1:5" ht="15.75" x14ac:dyDescent="0.25">
      <c r="A40" s="7" t="s">
        <v>71</v>
      </c>
      <c r="B40" s="4" t="s">
        <v>72</v>
      </c>
      <c r="C40" s="2">
        <v>488928.5</v>
      </c>
      <c r="D40" s="2">
        <v>765185.5</v>
      </c>
      <c r="E40" s="2">
        <v>907685.5</v>
      </c>
    </row>
    <row r="41" spans="1:5" ht="15.75" x14ac:dyDescent="0.25">
      <c r="A41" s="7" t="s">
        <v>60</v>
      </c>
      <c r="B41" s="4" t="s">
        <v>62</v>
      </c>
      <c r="C41" s="2">
        <v>100000</v>
      </c>
      <c r="D41" s="2">
        <v>100000</v>
      </c>
      <c r="E41" s="2">
        <v>100000</v>
      </c>
    </row>
    <row r="42" spans="1:5" ht="15.75" hidden="1" x14ac:dyDescent="0.25">
      <c r="A42" s="16" t="s">
        <v>41</v>
      </c>
      <c r="B42" s="17" t="s">
        <v>43</v>
      </c>
      <c r="C42" s="3"/>
      <c r="D42" s="5"/>
      <c r="E42" s="5"/>
    </row>
    <row r="43" spans="1:5" ht="15.75" hidden="1" x14ac:dyDescent="0.25">
      <c r="A43" s="7" t="s">
        <v>42</v>
      </c>
      <c r="B43" s="4" t="s">
        <v>43</v>
      </c>
      <c r="C43" s="2"/>
      <c r="D43" s="5"/>
      <c r="E43" s="5"/>
    </row>
    <row r="44" spans="1:5" ht="18.75" hidden="1" customHeight="1" x14ac:dyDescent="0.25">
      <c r="A44" s="16" t="s">
        <v>35</v>
      </c>
      <c r="B44" s="21" t="s">
        <v>36</v>
      </c>
      <c r="C44" s="3"/>
      <c r="D44" s="5"/>
      <c r="E44" s="5"/>
    </row>
    <row r="45" spans="1:5" ht="15.75" hidden="1" x14ac:dyDescent="0.25">
      <c r="A45" s="7" t="s">
        <v>37</v>
      </c>
      <c r="B45" s="22" t="s">
        <v>38</v>
      </c>
      <c r="C45" s="2"/>
      <c r="D45" s="5"/>
      <c r="E45" s="5"/>
    </row>
    <row r="46" spans="1:5" ht="18.75" x14ac:dyDescent="0.25">
      <c r="A46" s="12"/>
      <c r="B46" s="13" t="s">
        <v>34</v>
      </c>
      <c r="C46" s="3">
        <f>C6+C14+C16+C21+C26+C33+C35+C39</f>
        <v>429280856.63</v>
      </c>
      <c r="D46" s="3">
        <f t="shared" ref="D46" si="8">D6+D14+D16+D21+D26+D33+D35+D39</f>
        <v>247003314.28</v>
      </c>
      <c r="E46" s="3">
        <f>E6+E14+E16+E21+E26+E33+E35+E39</f>
        <v>228934657.98000002</v>
      </c>
    </row>
  </sheetData>
  <mergeCells count="4">
    <mergeCell ref="C1:E1"/>
    <mergeCell ref="A2:E2"/>
    <mergeCell ref="A3:E3"/>
    <mergeCell ref="D4:E4"/>
  </mergeCells>
  <pageMargins left="0.23622047244094491" right="0.23622047244094491" top="0.19685039370078741" bottom="0.19685039370078741" header="0.31496062992125984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Первое чтение</vt:lpstr>
      <vt:lpstr>'Первое чтение'!Область_печати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2020-11-20T09:52:27Z</dcterms:modified>
</cp:coreProperties>
</file>