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<sst xmlns="http://schemas.openxmlformats.org/spreadsheetml/2006/main" count="87" uniqueCount="77">
  <si>
    <t>№ п/п</t>
  </si>
  <si>
    <t>код главы</t>
  </si>
  <si>
    <t>нецелевое использованиесредств</t>
  </si>
  <si>
    <t>неэфективное использование средств</t>
  </si>
  <si>
    <t>недопоступление платежей в бюджет</t>
  </si>
  <si>
    <t>использование средств с нарушением действующего законодательства и нормативных правовых актов</t>
  </si>
  <si>
    <t>недостача</t>
  </si>
  <si>
    <t>излишки</t>
  </si>
  <si>
    <t>другие нарушения (нефинансовые нарушения)</t>
  </si>
  <si>
    <t>наименование нарушений</t>
  </si>
  <si>
    <t>использование средств с нарушением действующего законодательства и нормативных правовых актов по заработной плате</t>
  </si>
  <si>
    <t>Проверено средств местного бюджета</t>
  </si>
  <si>
    <t>нецелевое использование средств</t>
  </si>
  <si>
    <t>Объект финансового контроля</t>
  </si>
  <si>
    <t>Из графы 5 поступивших в виде межбюджетных трансфертов из областного бюджета</t>
  </si>
  <si>
    <t>Сумма выявленных нарушений ,всего</t>
  </si>
  <si>
    <t>В том числе из графы 7 по видам нарушений</t>
  </si>
  <si>
    <t>Из графы 7 в использовании средств,поступивших в виде межбюджетных трансфертов из областного бюджета</t>
  </si>
  <si>
    <t>Сумма устраненных нарушений</t>
  </si>
  <si>
    <t xml:space="preserve">Из графы 22 в использовании средств, поступивших в виде межбюджетных трансфертов из областного бюджета </t>
  </si>
  <si>
    <t>Возмещено средств по результатам контрольных мероприятий в местный бюджет</t>
  </si>
  <si>
    <t>Возмещено средств по результатам контрольных мероприятий в областной бюджет</t>
  </si>
  <si>
    <t>Информация о реализации контрольных мероприятий</t>
  </si>
  <si>
    <t xml:space="preserve">Контрольное мероприятие </t>
  </si>
  <si>
    <t xml:space="preserve">                     2 раздел Внеплановые контрольные мероприятия</t>
  </si>
  <si>
    <t>другие нарушения (искажение данных бухгалтерского учета)</t>
  </si>
  <si>
    <t xml:space="preserve">1 квартал </t>
  </si>
  <si>
    <t>ИТОГО 1 квартал</t>
  </si>
  <si>
    <t xml:space="preserve">2 квартал </t>
  </si>
  <si>
    <t>1 раздел-По плану контрольной деятельности на 2018 год</t>
  </si>
  <si>
    <t>ИТОГО 2 квартал</t>
  </si>
  <si>
    <t>Исполнитель: Начальник отдела финансового контроля в соц.сфере  Каменовская Л.Н.</t>
  </si>
  <si>
    <t>3 квартал</t>
  </si>
  <si>
    <t>ИТОГО 3 квартал</t>
  </si>
  <si>
    <t xml:space="preserve"> 4 квартал</t>
  </si>
  <si>
    <t>Итого 4 квартал</t>
  </si>
  <si>
    <t>1 раздел-По плану контрольной деятельности на 2019 год</t>
  </si>
  <si>
    <t>Муниципальное казенное общеобразовательное учреждение средняя школа №1 г.Приволжска</t>
  </si>
  <si>
    <t>Проверка отдельных вопросов финансово-хозяйственной деятельности за период 2019 г и истекший период 2020 г.(Акт №1 от 14.02.2020)</t>
  </si>
  <si>
    <t>1.Направлено предписание об устранении нарушений. 2.Объявлено замечание завхозу. 3. Будет составлен протокол об адм.прав. Ст.15.15.6 в отнош.гл.бух.Ообр</t>
  </si>
  <si>
    <t>3 раздел. Восстановлено по проверкам прошлых лет в 1 квартале 2020 г.</t>
  </si>
  <si>
    <t xml:space="preserve">МКУ отдел строительства </t>
  </si>
  <si>
    <t>МКУ отдел строительства возместил 32966 руб. земельный налог</t>
  </si>
  <si>
    <t>Администрация Плесского городского поселения</t>
  </si>
  <si>
    <t>Проверка отдельных вопросов финансово-хозяйственной деятельности за период 2019 г и истекший период 2020 г.(Акт №2 от 01.06.2020)</t>
  </si>
  <si>
    <t>1.Направлено предписание об устр.нарушений.2. Составлено 5 протоколов КОАП по ст.15.15.10,15.14,15.15.6  3. Материалы проверки по нецелевому исп-ю субсидии направлены в ОЭБ ОВД Прив.района</t>
  </si>
  <si>
    <t>Проверка отдельных вопросов финансово-хозяйственной деятельности за период 2019 г и истекший период 2020 г.(Акт №3 от 29.06.2020)</t>
  </si>
  <si>
    <t>1.Направлено предписание об устранении нарушений.2.Возмещено в бюджет 7,5 тыс.руб. Приняты бюджетные меры принуждения 3,7 тыс.руб.</t>
  </si>
  <si>
    <t>МКОУ средняя школа №1 г.Приволжска</t>
  </si>
  <si>
    <t>Приняты бюджетные меры принуждения к МКОУ СОШ №1</t>
  </si>
  <si>
    <t>1 раздел-По плану контрольной деятельности на 2020 год</t>
  </si>
  <si>
    <t>Восстановлено в 3 квартале по проверкам прошлого периода</t>
  </si>
  <si>
    <t>Совет Приволжского муниципального района</t>
  </si>
  <si>
    <t>Проверка отдельных вопросов финансово-хозяйственной деятельности за период 2019 г и истекший период 2020 г.(Акт №4 от 17.07.2020)</t>
  </si>
  <si>
    <t>1.Направлено предписание об устранении нарушений.2. Возмещено в бюджет 17,7 тыс.руб.3.Приняты бюдж.меры принуждения 8,9 тыс.руб.</t>
  </si>
  <si>
    <t>Совет Приволжского городского поселения</t>
  </si>
  <si>
    <t>Проверка отдельных вопросов финансово-хозяйственной деятельности за период 2019 г и истекший период 2020 г.(Акт №5 от 17.08.2020)</t>
  </si>
  <si>
    <t>1.Направлено представление об устранении нарушений.2.Возмещено в бюджет 0,3 тыс.руб.</t>
  </si>
  <si>
    <t xml:space="preserve">Совет Плесского городского поселения </t>
  </si>
  <si>
    <t>Проверка отдельных вопросов финансово-хозяйственной деятельности за период 2019 г и истекший период 2020 г.(Акт №6 от 03.09.2020)</t>
  </si>
  <si>
    <t>Выдано представление об устранении нарушений</t>
  </si>
  <si>
    <t>Администрация Рождественского сельского поселения</t>
  </si>
  <si>
    <t>Внеплановая проверка целевого и эффективного использования бюджетных средств и  соблюдения законодательства о контрактной системе в сфере закупок товаров, работ, услуг для обеспечения муниципальных нужд при предоставлении межбюджетных трансфертов, источником которых являются средства бюджета Приволжского муниципального района,</t>
  </si>
  <si>
    <t>1.Направлено представление об устранении нарушений. 2.Объявлены 2 замечания зам.главы администрации и главному бухгалтеру</t>
  </si>
  <si>
    <t>Администрация Ингарского сельского поселения</t>
  </si>
  <si>
    <t xml:space="preserve">Муниципальное казенное образовательное учреждение Толпыгинская основная школа </t>
  </si>
  <si>
    <t>1.Направлено представление об устранении нарушений. 2.Применены бюджетные меры принуждения на сумму 4795 руб.</t>
  </si>
  <si>
    <t>Муниципальное казенное дошкольное образовательное учреждение детский сад №8 г.Приволжска</t>
  </si>
  <si>
    <t xml:space="preserve">Информация о результатах контрольной деятельности по осуществлению внутреннего муниципального финансового контроля за 4 квартал 2020 года                                                                                               </t>
  </si>
  <si>
    <t>Муниципальное казенное дошкольное образовательное учреждение детский сад Колокольчик д.Федорище</t>
  </si>
  <si>
    <t xml:space="preserve">ИТОГО </t>
  </si>
  <si>
    <t>1.Направлено предписание об устранении нарушений 2.Возмещено в бюджет 11955 руб.3.В отношении заведующей составлен протокол об адм.прав.ст.15.14 Нецелевое использ.бюдетных средств 4.Материалы проверки направлены в ОЭБ ОВД Приволжского района</t>
  </si>
  <si>
    <t>1.Направлено 2 предписания об устр.нарушений.2. Составлено 5 протоколов КОАП по ст.15.15.10,15.14,15.15.6  3. Материалы проверки по нецелевому исп-ю субсидии направлены в ОЭБ ОВД Прив.района 4. Приняты бюдж.меры принужд.17,9 т.р.</t>
  </si>
  <si>
    <t>МКУ "Отдел молодежи, спорта и туризма администрации Приволжского муниципального района"</t>
  </si>
  <si>
    <t>1.Направлено 1 предписание и 2 представления.2.Применены бюдж.меры принуждения 8,9 т.р.</t>
  </si>
  <si>
    <t>1.Направлено 3 представления и 1 предписание. 2.Объявлено 2 замечания.3. Применены бюдж.меры принуждения на 4795 руб. 4.Будет составлен протокол об адм.прав.ст.15.14.Нецелевое использование бюджетных средств. 5. Материалы проверки будут  направлены в ОЭБ Прив.района</t>
  </si>
  <si>
    <t xml:space="preserve">1.Направлено 5 предписаний об устранении нарушений, 5 представлений об устранении нарушений 2.Объявлено 3 замечания 3. Составлено 6 протоколов об адм.прав. 4. Применены бюдж.меры принужд.на 31,6 тыс.руб.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</si>
</sst>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8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justify" vertical="center"/>
    </xf>
    <xf numFmtId="0" fontId="9" fillId="6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textRotation="90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21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33" borderId="10" xfId="0" applyFill="1" applyBorder="1" applyAlignment="1">
      <alignment horizontal="center" textRotation="90"/>
    </xf>
    <xf numFmtId="0" fontId="13" fillId="0" borderId="10" xfId="0" applyFont="1" applyBorder="1" applyAlignment="1">
      <alignment horizontal="center" wrapText="1"/>
    </xf>
    <xf numFmtId="0" fontId="9" fillId="6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0" zoomScaleNormal="7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42" sqref="Z42"/>
    </sheetView>
  </sheetViews>
  <sheetFormatPr defaultColWidth="9.00390625" defaultRowHeight="12.75"/>
  <cols>
    <col min="1" max="1" width="5.125" style="1" customWidth="1"/>
    <col min="2" max="2" width="7.00390625" style="1" hidden="1" customWidth="1"/>
    <col min="3" max="3" width="40.125" style="1" customWidth="1"/>
    <col min="4" max="4" width="42.125" style="1" customWidth="1"/>
    <col min="5" max="5" width="23.00390625" style="1" customWidth="1"/>
    <col min="6" max="6" width="16.75390625" style="1" customWidth="1"/>
    <col min="7" max="7" width="21.375" style="1" customWidth="1"/>
    <col min="8" max="8" width="15.875" style="1" customWidth="1"/>
    <col min="9" max="9" width="19.125" style="1" customWidth="1"/>
    <col min="10" max="10" width="12.625" style="1" customWidth="1"/>
    <col min="11" max="11" width="17.625" style="1" customWidth="1"/>
    <col min="12" max="12" width="12.125" style="1" customWidth="1"/>
    <col min="13" max="13" width="11.125" style="1" customWidth="1"/>
    <col min="14" max="14" width="20.875" style="1" customWidth="1"/>
    <col min="15" max="15" width="9.00390625" style="1" customWidth="1"/>
    <col min="16" max="16" width="7.75390625" style="1" customWidth="1"/>
    <col min="17" max="17" width="7.375" style="1" customWidth="1"/>
    <col min="18" max="18" width="12.00390625" style="1" customWidth="1"/>
    <col min="19" max="19" width="4.75390625" style="1" customWidth="1"/>
    <col min="20" max="20" width="4.25390625" style="1" customWidth="1"/>
    <col min="21" max="21" width="6.125" style="1" customWidth="1"/>
    <col min="22" max="22" width="12.75390625" style="1" customWidth="1"/>
    <col min="23" max="23" width="8.875" style="1" customWidth="1"/>
    <col min="24" max="24" width="21.75390625" style="1" customWidth="1"/>
    <col min="25" max="25" width="9.25390625" style="1" customWidth="1"/>
    <col min="26" max="26" width="93.625" style="1" customWidth="1"/>
  </cols>
  <sheetData>
    <row r="1" spans="1:26" ht="25.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6:31" ht="12.75"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26" ht="12.75" customHeight="1">
      <c r="A3" s="78" t="s">
        <v>0</v>
      </c>
      <c r="B3" s="78" t="s">
        <v>1</v>
      </c>
      <c r="C3" s="78" t="s">
        <v>13</v>
      </c>
      <c r="D3" s="65" t="s">
        <v>23</v>
      </c>
      <c r="E3" s="65" t="s">
        <v>11</v>
      </c>
      <c r="F3" s="65" t="s">
        <v>14</v>
      </c>
      <c r="G3" s="65" t="s">
        <v>15</v>
      </c>
      <c r="H3" s="70" t="s">
        <v>16</v>
      </c>
      <c r="I3" s="70"/>
      <c r="J3" s="70"/>
      <c r="K3" s="70"/>
      <c r="L3" s="70"/>
      <c r="M3" s="70"/>
      <c r="N3" s="70"/>
      <c r="O3" s="65" t="s">
        <v>17</v>
      </c>
      <c r="P3" s="76" t="s">
        <v>9</v>
      </c>
      <c r="Q3" s="76"/>
      <c r="R3" s="76"/>
      <c r="S3" s="76"/>
      <c r="T3" s="76"/>
      <c r="U3" s="76"/>
      <c r="V3" s="65" t="s">
        <v>18</v>
      </c>
      <c r="W3" s="65" t="s">
        <v>19</v>
      </c>
      <c r="X3" s="65" t="s">
        <v>20</v>
      </c>
      <c r="Y3" s="65" t="s">
        <v>21</v>
      </c>
      <c r="Z3" s="65" t="s">
        <v>22</v>
      </c>
    </row>
    <row r="4" spans="1:26" ht="153" customHeight="1">
      <c r="A4" s="70"/>
      <c r="B4" s="70"/>
      <c r="C4" s="78"/>
      <c r="D4" s="70"/>
      <c r="E4" s="65"/>
      <c r="F4" s="65"/>
      <c r="G4" s="65"/>
      <c r="H4" s="7" t="s">
        <v>12</v>
      </c>
      <c r="I4" s="7" t="s">
        <v>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25</v>
      </c>
      <c r="O4" s="65"/>
      <c r="P4" s="7" t="s">
        <v>2</v>
      </c>
      <c r="Q4" s="7" t="s">
        <v>3</v>
      </c>
      <c r="R4" s="7" t="s">
        <v>10</v>
      </c>
      <c r="S4" s="7" t="s">
        <v>6</v>
      </c>
      <c r="T4" s="7" t="s">
        <v>7</v>
      </c>
      <c r="U4" s="7" t="s">
        <v>8</v>
      </c>
      <c r="V4" s="65"/>
      <c r="W4" s="65"/>
      <c r="X4" s="65"/>
      <c r="Y4" s="65"/>
      <c r="Z4" s="65"/>
    </row>
    <row r="5" spans="1:26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</row>
    <row r="6" spans="1:26" ht="26.25">
      <c r="A6" s="66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</row>
    <row r="7" spans="1:26" ht="15.75">
      <c r="A7" s="61" t="s">
        <v>36</v>
      </c>
      <c r="B7" s="61"/>
      <c r="C7" s="61"/>
      <c r="D7" s="61"/>
      <c r="E7" s="61"/>
      <c r="F7" s="62"/>
      <c r="G7" s="62"/>
      <c r="H7" s="6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4.5" customHeight="1">
      <c r="A8" s="26">
        <v>1</v>
      </c>
      <c r="B8" s="26"/>
      <c r="C8" s="30" t="s">
        <v>37</v>
      </c>
      <c r="D8" s="27" t="s">
        <v>38</v>
      </c>
      <c r="E8" s="51">
        <v>28724</v>
      </c>
      <c r="F8" s="51">
        <v>16908.6</v>
      </c>
      <c r="G8" s="49">
        <v>14442.7</v>
      </c>
      <c r="H8" s="49">
        <v>14.2</v>
      </c>
      <c r="I8" s="49">
        <v>0</v>
      </c>
      <c r="J8" s="49">
        <v>0</v>
      </c>
      <c r="K8" s="49">
        <v>1193.1</v>
      </c>
      <c r="L8" s="49">
        <v>0</v>
      </c>
      <c r="M8" s="49">
        <v>0</v>
      </c>
      <c r="N8" s="49">
        <v>13235.4</v>
      </c>
      <c r="O8" s="49">
        <v>0</v>
      </c>
      <c r="P8" s="49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27" t="s">
        <v>39</v>
      </c>
    </row>
    <row r="9" spans="1:26" ht="29.25" customHeight="1">
      <c r="A9" s="26"/>
      <c r="B9" s="26"/>
      <c r="C9" s="31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6"/>
      <c r="R9" s="26"/>
      <c r="S9" s="26"/>
      <c r="T9" s="26"/>
      <c r="U9" s="26"/>
      <c r="V9" s="26"/>
      <c r="W9" s="26"/>
      <c r="X9" s="26"/>
      <c r="Y9" s="26"/>
      <c r="Z9" s="32"/>
    </row>
    <row r="10" spans="1:26" ht="26.25">
      <c r="A10" s="33"/>
      <c r="B10" s="34"/>
      <c r="C10" s="35" t="s">
        <v>24</v>
      </c>
      <c r="D10" s="34"/>
      <c r="E10" s="34"/>
      <c r="F10" s="3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.75" customHeight="1">
      <c r="A11" s="26"/>
      <c r="B11" s="26"/>
      <c r="C11" s="27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37"/>
    </row>
    <row r="12" spans="1:26" ht="15.75" customHeight="1" thickBot="1">
      <c r="A12" s="63" t="s">
        <v>40</v>
      </c>
      <c r="B12" s="64"/>
      <c r="C12" s="64"/>
      <c r="D12" s="69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29.25" customHeight="1">
      <c r="A13" s="15"/>
      <c r="B13" s="15"/>
      <c r="C13" s="16" t="s">
        <v>41</v>
      </c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v>33</v>
      </c>
      <c r="W13" s="16"/>
      <c r="X13" s="16">
        <v>33</v>
      </c>
      <c r="Y13" s="16"/>
      <c r="Z13" s="8" t="s">
        <v>42</v>
      </c>
    </row>
    <row r="14" spans="1:26" ht="105.75" customHeight="1">
      <c r="A14" s="20"/>
      <c r="B14" s="20"/>
      <c r="C14" s="20" t="s">
        <v>27</v>
      </c>
      <c r="D14" s="20"/>
      <c r="E14" s="20">
        <f aca="true" t="shared" si="0" ref="E14:Y14">E8+E9+E11+E13</f>
        <v>28724</v>
      </c>
      <c r="F14" s="20">
        <f t="shared" si="0"/>
        <v>16908.6</v>
      </c>
      <c r="G14" s="20">
        <f t="shared" si="0"/>
        <v>14442.7</v>
      </c>
      <c r="H14" s="20">
        <f t="shared" si="0"/>
        <v>14.2</v>
      </c>
      <c r="I14" s="20">
        <f t="shared" si="0"/>
        <v>0</v>
      </c>
      <c r="J14" s="20">
        <f t="shared" si="0"/>
        <v>0</v>
      </c>
      <c r="K14" s="20">
        <f t="shared" si="0"/>
        <v>1193.1</v>
      </c>
      <c r="L14" s="20">
        <f t="shared" si="0"/>
        <v>0</v>
      </c>
      <c r="M14" s="20">
        <f t="shared" si="0"/>
        <v>0</v>
      </c>
      <c r="N14" s="20">
        <f t="shared" si="0"/>
        <v>13235.4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  <c r="T14" s="20">
        <f t="shared" si="0"/>
        <v>0</v>
      </c>
      <c r="U14" s="20">
        <f t="shared" si="0"/>
        <v>0</v>
      </c>
      <c r="V14" s="20">
        <f t="shared" si="0"/>
        <v>33</v>
      </c>
      <c r="W14" s="20">
        <f t="shared" si="0"/>
        <v>0</v>
      </c>
      <c r="X14" s="20">
        <f t="shared" si="0"/>
        <v>33</v>
      </c>
      <c r="Y14" s="20">
        <f t="shared" si="0"/>
        <v>0</v>
      </c>
      <c r="Z14" s="27" t="s">
        <v>39</v>
      </c>
    </row>
    <row r="15" spans="1:26" ht="38.25" customHeight="1">
      <c r="A15" s="66" t="s">
        <v>28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</row>
    <row r="16" spans="1:26" ht="15.75">
      <c r="A16" s="61" t="s">
        <v>29</v>
      </c>
      <c r="B16" s="61"/>
      <c r="C16" s="61"/>
      <c r="D16" s="61"/>
      <c r="E16" s="61"/>
      <c r="F16" s="62"/>
      <c r="G16" s="62"/>
      <c r="H16" s="6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92" customHeight="1">
      <c r="A17" s="26">
        <v>2</v>
      </c>
      <c r="B17" s="26"/>
      <c r="C17" s="30" t="s">
        <v>43</v>
      </c>
      <c r="D17" s="27" t="s">
        <v>44</v>
      </c>
      <c r="E17" s="27">
        <v>95621.6</v>
      </c>
      <c r="F17" s="27">
        <v>0</v>
      </c>
      <c r="G17" s="27">
        <v>7494.9</v>
      </c>
      <c r="H17" s="27">
        <v>2152.3</v>
      </c>
      <c r="I17" s="27">
        <v>189.6</v>
      </c>
      <c r="J17" s="27">
        <v>699.9</v>
      </c>
      <c r="K17" s="27">
        <v>3807.7</v>
      </c>
      <c r="L17" s="27">
        <v>0</v>
      </c>
      <c r="M17" s="27">
        <v>0</v>
      </c>
      <c r="N17" s="27">
        <v>645.4</v>
      </c>
      <c r="O17" s="27">
        <v>0</v>
      </c>
      <c r="P17" s="27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8.8</v>
      </c>
      <c r="W17" s="26">
        <v>0</v>
      </c>
      <c r="X17" s="26">
        <v>8.8</v>
      </c>
      <c r="Y17" s="26">
        <v>0</v>
      </c>
      <c r="Z17" s="27" t="s">
        <v>45</v>
      </c>
    </row>
    <row r="18" spans="1:26" ht="183.75">
      <c r="A18" s="26">
        <v>3</v>
      </c>
      <c r="B18" s="26"/>
      <c r="C18" s="31" t="s">
        <v>73</v>
      </c>
      <c r="D18" s="27" t="s">
        <v>46</v>
      </c>
      <c r="E18" s="27">
        <v>14581.8</v>
      </c>
      <c r="F18" s="27">
        <v>0</v>
      </c>
      <c r="G18" s="27">
        <v>110.1</v>
      </c>
      <c r="H18" s="27">
        <v>0</v>
      </c>
      <c r="I18" s="27">
        <v>68</v>
      </c>
      <c r="J18" s="27">
        <v>0</v>
      </c>
      <c r="K18" s="27">
        <v>42.1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11.2</v>
      </c>
      <c r="W18" s="26">
        <v>0</v>
      </c>
      <c r="X18" s="26">
        <v>11.2</v>
      </c>
      <c r="Y18" s="26">
        <v>0</v>
      </c>
      <c r="Z18" s="32" t="s">
        <v>47</v>
      </c>
    </row>
    <row r="19" spans="1:25" ht="37.5">
      <c r="A19" s="6"/>
      <c r="B19" s="9"/>
      <c r="C19" s="10" t="s">
        <v>51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</row>
    <row r="20" spans="1:26" ht="46.5">
      <c r="A20" s="52"/>
      <c r="B20" s="13"/>
      <c r="C20" s="53" t="s">
        <v>48</v>
      </c>
      <c r="D20" s="54"/>
      <c r="E20" s="54"/>
      <c r="F20" s="55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9"/>
      <c r="V20" s="9">
        <v>14.2</v>
      </c>
      <c r="W20" s="9"/>
      <c r="X20" s="9">
        <v>14.2</v>
      </c>
      <c r="Y20" s="9"/>
      <c r="Z20" s="56" t="s">
        <v>49</v>
      </c>
    </row>
    <row r="21" spans="1:26" ht="18.75">
      <c r="A21" s="17"/>
      <c r="B21" s="12"/>
      <c r="C21" s="18" t="s">
        <v>24</v>
      </c>
      <c r="D21" s="12"/>
      <c r="E21" s="13"/>
      <c r="F21" s="1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3.75" customHeight="1">
      <c r="A22" s="11"/>
      <c r="B22" s="11"/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9"/>
    </row>
    <row r="23" spans="1:26" ht="4.5" customHeight="1" thickBot="1">
      <c r="A23" s="63"/>
      <c r="B23" s="64"/>
      <c r="C23" s="64"/>
      <c r="D23" s="6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8.75">
      <c r="A24" s="15"/>
      <c r="B24" s="15"/>
      <c r="C24" s="16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8"/>
    </row>
    <row r="25" spans="1:26" ht="132" customHeight="1">
      <c r="A25" s="20"/>
      <c r="B25" s="20"/>
      <c r="C25" s="20" t="s">
        <v>30</v>
      </c>
      <c r="D25" s="20"/>
      <c r="E25" s="20">
        <f aca="true" t="shared" si="1" ref="E25:W25">E17+E18+E22+E24</f>
        <v>110203.40000000001</v>
      </c>
      <c r="F25" s="20">
        <f t="shared" si="1"/>
        <v>0</v>
      </c>
      <c r="G25" s="20">
        <f t="shared" si="1"/>
        <v>7605</v>
      </c>
      <c r="H25" s="20">
        <f t="shared" si="1"/>
        <v>2152.3</v>
      </c>
      <c r="I25" s="20">
        <f t="shared" si="1"/>
        <v>257.6</v>
      </c>
      <c r="J25" s="20">
        <f t="shared" si="1"/>
        <v>699.9</v>
      </c>
      <c r="K25" s="20">
        <f t="shared" si="1"/>
        <v>3849.7999999999997</v>
      </c>
      <c r="L25" s="20">
        <f t="shared" si="1"/>
        <v>0</v>
      </c>
      <c r="M25" s="20">
        <f t="shared" si="1"/>
        <v>0</v>
      </c>
      <c r="N25" s="20">
        <f t="shared" si="1"/>
        <v>645.4</v>
      </c>
      <c r="O25" s="20">
        <f t="shared" si="1"/>
        <v>0</v>
      </c>
      <c r="P25" s="20">
        <f t="shared" si="1"/>
        <v>0</v>
      </c>
      <c r="Q25" s="20">
        <f t="shared" si="1"/>
        <v>0</v>
      </c>
      <c r="R25" s="20">
        <f t="shared" si="1"/>
        <v>0</v>
      </c>
      <c r="S25" s="20">
        <f t="shared" si="1"/>
        <v>0</v>
      </c>
      <c r="T25" s="20">
        <f t="shared" si="1"/>
        <v>0</v>
      </c>
      <c r="U25" s="20">
        <f t="shared" si="1"/>
        <v>0</v>
      </c>
      <c r="V25" s="20">
        <f>V17+V18+V22+V24+V19+V20</f>
        <v>34.2</v>
      </c>
      <c r="W25" s="20">
        <f>W17+W18+W22+W24+W19+W20</f>
        <v>0</v>
      </c>
      <c r="X25" s="20">
        <f>X17+X18+X22+X24+X19+X20</f>
        <v>34.2</v>
      </c>
      <c r="Y25" s="20">
        <f>Y17+Y18+Y22+Y24</f>
        <v>0</v>
      </c>
      <c r="Z25" s="27" t="s">
        <v>72</v>
      </c>
    </row>
    <row r="26" spans="1:26" ht="44.25" customHeight="1">
      <c r="A26" s="73" t="s">
        <v>32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5"/>
    </row>
    <row r="27" spans="1:26" ht="22.5" customHeight="1">
      <c r="A27" s="22"/>
      <c r="B27" s="23"/>
      <c r="C27" s="61" t="s">
        <v>50</v>
      </c>
      <c r="D27" s="61"/>
      <c r="E27" s="61"/>
      <c r="F27" s="61"/>
      <c r="G27" s="61"/>
      <c r="H27" s="62"/>
      <c r="I27" s="62"/>
      <c r="J27" s="62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5"/>
    </row>
    <row r="28" spans="1:26" ht="192.75" customHeight="1">
      <c r="A28" s="26">
        <v>4</v>
      </c>
      <c r="B28" s="26"/>
      <c r="C28" s="27" t="s">
        <v>52</v>
      </c>
      <c r="D28" s="27" t="s">
        <v>53</v>
      </c>
      <c r="E28" s="38">
        <v>5667.5</v>
      </c>
      <c r="F28" s="39">
        <v>0</v>
      </c>
      <c r="G28" s="39">
        <v>30</v>
      </c>
      <c r="H28" s="39">
        <v>0</v>
      </c>
      <c r="I28" s="39">
        <v>0</v>
      </c>
      <c r="J28" s="39">
        <v>0</v>
      </c>
      <c r="K28" s="39">
        <v>26.6</v>
      </c>
      <c r="L28" s="39">
        <v>0</v>
      </c>
      <c r="M28" s="39">
        <v>0</v>
      </c>
      <c r="N28" s="39">
        <v>3.4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30</v>
      </c>
      <c r="W28" s="39">
        <v>0</v>
      </c>
      <c r="X28" s="39">
        <v>30</v>
      </c>
      <c r="Y28" s="39">
        <v>0</v>
      </c>
      <c r="Z28" s="32" t="s">
        <v>54</v>
      </c>
    </row>
    <row r="29" spans="1:26" ht="198" customHeight="1">
      <c r="A29" s="26">
        <v>5</v>
      </c>
      <c r="B29" s="26"/>
      <c r="C29" s="27" t="s">
        <v>55</v>
      </c>
      <c r="D29" s="27" t="s">
        <v>56</v>
      </c>
      <c r="E29" s="38">
        <v>1689.5</v>
      </c>
      <c r="F29" s="39">
        <v>0</v>
      </c>
      <c r="G29" s="39">
        <v>99</v>
      </c>
      <c r="H29" s="39">
        <v>0</v>
      </c>
      <c r="I29" s="39">
        <v>2.2</v>
      </c>
      <c r="J29" s="39"/>
      <c r="K29" s="39">
        <v>0.3</v>
      </c>
      <c r="L29" s="39"/>
      <c r="M29" s="39">
        <v>96.5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96.8</v>
      </c>
      <c r="W29" s="39">
        <v>0</v>
      </c>
      <c r="X29" s="39">
        <v>0.3</v>
      </c>
      <c r="Y29" s="39">
        <v>0</v>
      </c>
      <c r="Z29" s="32" t="s">
        <v>57</v>
      </c>
    </row>
    <row r="30" spans="1:26" ht="190.5" customHeight="1">
      <c r="A30" s="26">
        <v>6</v>
      </c>
      <c r="B30" s="26"/>
      <c r="C30" s="27" t="s">
        <v>58</v>
      </c>
      <c r="D30" s="27" t="s">
        <v>59</v>
      </c>
      <c r="E30" s="38">
        <v>1199.6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2" t="s">
        <v>60</v>
      </c>
    </row>
    <row r="31" spans="1:26" ht="33" customHeight="1">
      <c r="A31" s="26"/>
      <c r="B31" s="26"/>
      <c r="C31" s="27"/>
      <c r="D31" s="5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2"/>
    </row>
    <row r="32" spans="1:26" ht="81.75" customHeight="1">
      <c r="A32" s="9"/>
      <c r="B32" s="26"/>
      <c r="C32" s="21" t="s">
        <v>33</v>
      </c>
      <c r="D32" s="28"/>
      <c r="E32" s="29">
        <f>SUM(E28:E31)</f>
        <v>8556.6</v>
      </c>
      <c r="F32" s="29">
        <f aca="true" t="shared" si="2" ref="F32:Z32">SUM(F28:F31)</f>
        <v>0</v>
      </c>
      <c r="G32" s="29">
        <f t="shared" si="2"/>
        <v>129</v>
      </c>
      <c r="H32" s="29">
        <f t="shared" si="2"/>
        <v>0</v>
      </c>
      <c r="I32" s="29">
        <f t="shared" si="2"/>
        <v>2.2</v>
      </c>
      <c r="J32" s="29">
        <f t="shared" si="2"/>
        <v>0</v>
      </c>
      <c r="K32" s="29">
        <f t="shared" si="2"/>
        <v>26.900000000000002</v>
      </c>
      <c r="L32" s="29">
        <f t="shared" si="2"/>
        <v>0</v>
      </c>
      <c r="M32" s="29">
        <f t="shared" si="2"/>
        <v>96.5</v>
      </c>
      <c r="N32" s="29">
        <f t="shared" si="2"/>
        <v>3.4</v>
      </c>
      <c r="O32" s="29">
        <f t="shared" si="2"/>
        <v>0</v>
      </c>
      <c r="P32" s="29">
        <f t="shared" si="2"/>
        <v>0</v>
      </c>
      <c r="Q32" s="29">
        <f t="shared" si="2"/>
        <v>0</v>
      </c>
      <c r="R32" s="29">
        <f t="shared" si="2"/>
        <v>0</v>
      </c>
      <c r="S32" s="29">
        <f t="shared" si="2"/>
        <v>0</v>
      </c>
      <c r="T32" s="29">
        <f t="shared" si="2"/>
        <v>0</v>
      </c>
      <c r="U32" s="29">
        <f t="shared" si="2"/>
        <v>0</v>
      </c>
      <c r="V32" s="29">
        <f t="shared" si="2"/>
        <v>126.8</v>
      </c>
      <c r="W32" s="29">
        <f t="shared" si="2"/>
        <v>0</v>
      </c>
      <c r="X32" s="29">
        <f t="shared" si="2"/>
        <v>30.3</v>
      </c>
      <c r="Y32" s="29">
        <f t="shared" si="2"/>
        <v>0</v>
      </c>
      <c r="Z32" s="32" t="s">
        <v>74</v>
      </c>
    </row>
    <row r="33" spans="1:28" ht="30.75" customHeight="1" thickBot="1">
      <c r="A33" s="24"/>
      <c r="B33" s="34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30.75" customHeight="1">
      <c r="A34" s="71" t="s">
        <v>34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40"/>
      <c r="AB34" s="40"/>
    </row>
    <row r="35" spans="1:28" ht="165.75" customHeight="1">
      <c r="A35" s="41">
        <v>7</v>
      </c>
      <c r="B35" s="42"/>
      <c r="C35" s="27" t="s">
        <v>61</v>
      </c>
      <c r="D35" s="58" t="s">
        <v>62</v>
      </c>
      <c r="E35" s="51">
        <v>2169.7</v>
      </c>
      <c r="F35" s="44">
        <v>0</v>
      </c>
      <c r="G35" s="45">
        <v>311.7</v>
      </c>
      <c r="H35" s="45">
        <v>0</v>
      </c>
      <c r="I35" s="45">
        <v>0</v>
      </c>
      <c r="J35" s="26">
        <v>0</v>
      </c>
      <c r="K35" s="26">
        <v>311.7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7" t="s">
        <v>63</v>
      </c>
      <c r="AA35" s="40"/>
      <c r="AB35" s="40"/>
    </row>
    <row r="36" spans="1:28" ht="164.25" customHeight="1">
      <c r="A36" s="41">
        <v>8</v>
      </c>
      <c r="B36" s="42"/>
      <c r="C36" s="27" t="s">
        <v>64</v>
      </c>
      <c r="D36" s="58" t="s">
        <v>62</v>
      </c>
      <c r="E36" s="51">
        <v>2658.8</v>
      </c>
      <c r="F36" s="44">
        <v>0</v>
      </c>
      <c r="G36" s="45">
        <v>0</v>
      </c>
      <c r="H36" s="45">
        <v>0</v>
      </c>
      <c r="I36" s="45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7"/>
      <c r="AA36" s="40"/>
      <c r="AB36" s="40"/>
    </row>
    <row r="37" spans="1:28" ht="193.5" customHeight="1">
      <c r="A37" s="41">
        <v>9</v>
      </c>
      <c r="B37" s="42"/>
      <c r="C37" s="60" t="s">
        <v>65</v>
      </c>
      <c r="D37" s="27" t="s">
        <v>38</v>
      </c>
      <c r="E37" s="59">
        <v>23330.8</v>
      </c>
      <c r="F37" s="44">
        <v>10713.2</v>
      </c>
      <c r="G37" s="45">
        <v>6.4</v>
      </c>
      <c r="H37" s="45">
        <v>4.8</v>
      </c>
      <c r="I37" s="45">
        <v>0</v>
      </c>
      <c r="J37" s="26">
        <v>0</v>
      </c>
      <c r="K37" s="26">
        <v>0.5</v>
      </c>
      <c r="L37" s="26">
        <v>0</v>
      </c>
      <c r="M37" s="26">
        <v>1.1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4.8</v>
      </c>
      <c r="W37" s="26">
        <v>0</v>
      </c>
      <c r="X37" s="26">
        <v>4.8</v>
      </c>
      <c r="Y37" s="26">
        <v>0</v>
      </c>
      <c r="Z37" s="27" t="s">
        <v>66</v>
      </c>
      <c r="AA37" s="40"/>
      <c r="AB37" s="40"/>
    </row>
    <row r="38" spans="1:28" ht="181.5" customHeight="1">
      <c r="A38" s="43">
        <v>10</v>
      </c>
      <c r="B38" s="34"/>
      <c r="C38" s="31" t="s">
        <v>67</v>
      </c>
      <c r="D38" s="27" t="s">
        <v>38</v>
      </c>
      <c r="E38" s="27">
        <v>22152.3</v>
      </c>
      <c r="F38" s="27">
        <v>9891.3</v>
      </c>
      <c r="G38" s="27">
        <v>62.8</v>
      </c>
      <c r="H38" s="27">
        <v>12</v>
      </c>
      <c r="I38" s="27">
        <v>10</v>
      </c>
      <c r="J38" s="27">
        <v>0</v>
      </c>
      <c r="K38" s="27">
        <v>16.7</v>
      </c>
      <c r="L38" s="27">
        <v>10.2</v>
      </c>
      <c r="M38" s="27">
        <v>11</v>
      </c>
      <c r="N38" s="27">
        <v>2.9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36.1</v>
      </c>
      <c r="W38" s="27">
        <v>0</v>
      </c>
      <c r="X38" s="27">
        <v>12</v>
      </c>
      <c r="Y38" s="27">
        <v>0</v>
      </c>
      <c r="Z38" s="31" t="s">
        <v>71</v>
      </c>
      <c r="AA38" s="40"/>
      <c r="AB38" s="40"/>
    </row>
    <row r="39" spans="1:28" ht="179.25" customHeight="1">
      <c r="A39" s="43">
        <v>11</v>
      </c>
      <c r="B39" s="34"/>
      <c r="C39" s="31" t="s">
        <v>69</v>
      </c>
      <c r="D39" s="27" t="s">
        <v>38</v>
      </c>
      <c r="E39" s="27">
        <v>4953.7</v>
      </c>
      <c r="F39" s="27">
        <v>1191.2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/>
      <c r="X39" s="27"/>
      <c r="Y39" s="27"/>
      <c r="Z39" s="31" t="s">
        <v>60</v>
      </c>
      <c r="AA39" s="40"/>
      <c r="AB39" s="40"/>
    </row>
    <row r="40" spans="1:28" ht="160.5" customHeight="1">
      <c r="A40" s="43"/>
      <c r="B40" s="34"/>
      <c r="C40" s="46" t="s">
        <v>35</v>
      </c>
      <c r="D40" s="47"/>
      <c r="E40" s="47">
        <f>E35+E36+E37+E38+E39</f>
        <v>55265.299999999996</v>
      </c>
      <c r="F40" s="47">
        <f aca="true" t="shared" si="3" ref="F40:Y40">F35+F36+F37+F38+F39</f>
        <v>21795.7</v>
      </c>
      <c r="G40" s="47">
        <f t="shared" si="3"/>
        <v>380.9</v>
      </c>
      <c r="H40" s="47">
        <f t="shared" si="3"/>
        <v>16.8</v>
      </c>
      <c r="I40" s="47">
        <f t="shared" si="3"/>
        <v>10</v>
      </c>
      <c r="J40" s="47">
        <f t="shared" si="3"/>
        <v>0</v>
      </c>
      <c r="K40" s="47">
        <f t="shared" si="3"/>
        <v>328.9</v>
      </c>
      <c r="L40" s="47">
        <f t="shared" si="3"/>
        <v>10.2</v>
      </c>
      <c r="M40" s="47">
        <f t="shared" si="3"/>
        <v>12.1</v>
      </c>
      <c r="N40" s="47">
        <f t="shared" si="3"/>
        <v>2.9</v>
      </c>
      <c r="O40" s="47">
        <f t="shared" si="3"/>
        <v>0</v>
      </c>
      <c r="P40" s="47">
        <f t="shared" si="3"/>
        <v>0</v>
      </c>
      <c r="Q40" s="47">
        <f t="shared" si="3"/>
        <v>0</v>
      </c>
      <c r="R40" s="47">
        <f t="shared" si="3"/>
        <v>0</v>
      </c>
      <c r="S40" s="47">
        <f t="shared" si="3"/>
        <v>0</v>
      </c>
      <c r="T40" s="47">
        <f t="shared" si="3"/>
        <v>0</v>
      </c>
      <c r="U40" s="47">
        <f t="shared" si="3"/>
        <v>0</v>
      </c>
      <c r="V40" s="47">
        <f t="shared" si="3"/>
        <v>40.9</v>
      </c>
      <c r="W40" s="47">
        <f t="shared" si="3"/>
        <v>0</v>
      </c>
      <c r="X40" s="47">
        <f t="shared" si="3"/>
        <v>16.8</v>
      </c>
      <c r="Y40" s="47">
        <f t="shared" si="3"/>
        <v>0</v>
      </c>
      <c r="Z40" s="79" t="s">
        <v>75</v>
      </c>
      <c r="AA40" s="40"/>
      <c r="AB40" s="40"/>
    </row>
    <row r="41" spans="1:26" ht="141" customHeight="1">
      <c r="A41" s="80" t="s">
        <v>70</v>
      </c>
      <c r="B41" s="80"/>
      <c r="C41" s="80"/>
      <c r="D41" s="20"/>
      <c r="E41" s="20">
        <f>E14+E25+E32+E40</f>
        <v>202749.30000000002</v>
      </c>
      <c r="F41" s="20">
        <f aca="true" t="shared" si="4" ref="F41:Y41">F14+F25+F32+F40</f>
        <v>38704.3</v>
      </c>
      <c r="G41" s="20">
        <f t="shared" si="4"/>
        <v>22557.600000000002</v>
      </c>
      <c r="H41" s="20">
        <f t="shared" si="4"/>
        <v>2183.3</v>
      </c>
      <c r="I41" s="20">
        <f t="shared" si="4"/>
        <v>269.8</v>
      </c>
      <c r="J41" s="20">
        <f t="shared" si="4"/>
        <v>699.9</v>
      </c>
      <c r="K41" s="20">
        <f t="shared" si="4"/>
        <v>5398.699999999999</v>
      </c>
      <c r="L41" s="20">
        <f t="shared" si="4"/>
        <v>10.2</v>
      </c>
      <c r="M41" s="20">
        <f t="shared" si="4"/>
        <v>108.6</v>
      </c>
      <c r="N41" s="20">
        <f t="shared" si="4"/>
        <v>13887.099999999999</v>
      </c>
      <c r="O41" s="20">
        <f t="shared" si="4"/>
        <v>0</v>
      </c>
      <c r="P41" s="20">
        <f t="shared" si="4"/>
        <v>0</v>
      </c>
      <c r="Q41" s="20">
        <f t="shared" si="4"/>
        <v>0</v>
      </c>
      <c r="R41" s="20">
        <f t="shared" si="4"/>
        <v>0</v>
      </c>
      <c r="S41" s="20">
        <f t="shared" si="4"/>
        <v>0</v>
      </c>
      <c r="T41" s="20">
        <f t="shared" si="4"/>
        <v>0</v>
      </c>
      <c r="U41" s="20">
        <f t="shared" si="4"/>
        <v>0</v>
      </c>
      <c r="V41" s="20">
        <f t="shared" si="4"/>
        <v>234.9</v>
      </c>
      <c r="W41" s="20">
        <f t="shared" si="4"/>
        <v>0</v>
      </c>
      <c r="X41" s="20">
        <f t="shared" si="4"/>
        <v>114.3</v>
      </c>
      <c r="Y41" s="20">
        <f t="shared" si="4"/>
        <v>0</v>
      </c>
      <c r="Z41" s="47" t="s">
        <v>76</v>
      </c>
    </row>
    <row r="42" ht="26.25">
      <c r="C42" s="48" t="s">
        <v>31</v>
      </c>
    </row>
  </sheetData>
  <sheetProtection/>
  <mergeCells count="27">
    <mergeCell ref="A34:Z34"/>
    <mergeCell ref="A26:Z26"/>
    <mergeCell ref="P3:U3"/>
    <mergeCell ref="A6:Z6"/>
    <mergeCell ref="A1:Z1"/>
    <mergeCell ref="A3:A4"/>
    <mergeCell ref="B3:B4"/>
    <mergeCell ref="C3:C4"/>
    <mergeCell ref="D3:D4"/>
    <mergeCell ref="A16:H16"/>
    <mergeCell ref="A7:H7"/>
    <mergeCell ref="W3:W4"/>
    <mergeCell ref="X3:X4"/>
    <mergeCell ref="Z3:Z4"/>
    <mergeCell ref="G3:G4"/>
    <mergeCell ref="O3:O4"/>
    <mergeCell ref="Y3:Y4"/>
    <mergeCell ref="C27:J27"/>
    <mergeCell ref="A41:C41"/>
    <mergeCell ref="C33:AB33"/>
    <mergeCell ref="E3:E4"/>
    <mergeCell ref="F3:F4"/>
    <mergeCell ref="V3:V4"/>
    <mergeCell ref="A15:Z15"/>
    <mergeCell ref="A23:Z23"/>
    <mergeCell ref="A12:Z12"/>
    <mergeCell ref="H3:N3"/>
  </mergeCells>
  <printOptions/>
  <pageMargins left="0.24" right="0.16" top="0.39" bottom="0.38" header="0.42" footer="0.21"/>
  <pageSetup fitToHeight="0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Каменовская</cp:lastModifiedBy>
  <cp:lastPrinted>2021-01-21T08:25:15Z</cp:lastPrinted>
  <dcterms:created xsi:type="dcterms:W3CDTF">2011-02-21T11:41:17Z</dcterms:created>
  <dcterms:modified xsi:type="dcterms:W3CDTF">2021-01-21T13:51:02Z</dcterms:modified>
  <cp:category/>
  <cp:version/>
  <cp:contentType/>
  <cp:contentStatus/>
</cp:coreProperties>
</file>